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ko\Desktop\DROGA KURKOCIN\DO OGŁOSZNEIA\"/>
    </mc:Choice>
  </mc:AlternateContent>
  <bookViews>
    <workbookView xWindow="0" yWindow="0" windowWidth="28800" windowHeight="12435" tabRatio="500"/>
  </bookViews>
  <sheets>
    <sheet name="przedmiar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3" i="1" l="1"/>
  <c r="E17" i="1"/>
</calcChain>
</file>

<file path=xl/sharedStrings.xml><?xml version="1.0" encoding="utf-8"?>
<sst xmlns="http://schemas.openxmlformats.org/spreadsheetml/2006/main" count="204" uniqueCount="137">
  <si>
    <t>„Przebudowa drogi powiatowej nr 1727C Dębowa Łąka — Wielkie Radowiska od km 5+803 do km 6+798" w formule „zaprojektuj i wybuduj"</t>
  </si>
  <si>
    <t>przedmiar PROJEKTANT</t>
  </si>
  <si>
    <t>KOSZTORYS OFERTOWY ZAMAWIAJĄCY</t>
  </si>
  <si>
    <t>l.p.</t>
  </si>
  <si>
    <t>zakres rzeczowy robót</t>
  </si>
  <si>
    <t>jedn. miary</t>
  </si>
  <si>
    <t>ilość</t>
  </si>
  <si>
    <t>cena jedn.</t>
  </si>
  <si>
    <t>Wartość</t>
  </si>
  <si>
    <t>ROBOTY PRZYGOTOWAWCZE</t>
  </si>
  <si>
    <t>Jednostka</t>
  </si>
  <si>
    <t>Ilość</t>
  </si>
  <si>
    <t>1.</t>
  </si>
  <si>
    <t>2.</t>
  </si>
  <si>
    <t>3.</t>
  </si>
  <si>
    <t>4.</t>
  </si>
  <si>
    <t>5.</t>
  </si>
  <si>
    <t>6.</t>
  </si>
  <si>
    <t>I</t>
  </si>
  <si>
    <t>I.</t>
  </si>
  <si>
    <t>Dokumentacja projektowa</t>
  </si>
  <si>
    <t>kpl.</t>
  </si>
  <si>
    <t>1.1</t>
  </si>
  <si>
    <t>KNR 2-01 0119-03</t>
  </si>
  <si>
    <t>Roboty pomiarowe przy liniowych robotach ziemnych - trasa drogi w terenie równinnym</t>
  </si>
  <si>
    <t>km</t>
  </si>
  <si>
    <t>Wycinka drzew</t>
  </si>
  <si>
    <t>szt.</t>
  </si>
  <si>
    <t>1.2</t>
  </si>
  <si>
    <t>KNR 2-01 0126-01</t>
  </si>
  <si>
    <t>Usunięcie warstwy ziemi urodzajnej (humusu) o grubości do 15cm za pomocą spycharek</t>
  </si>
  <si>
    <t>m2</t>
  </si>
  <si>
    <t>Wycinka zakrzaczeń</t>
  </si>
  <si>
    <r>
      <rPr>
        <sz val="9"/>
        <rFont val="Arial Narrow"/>
        <family val="2"/>
        <charset val="238"/>
      </rPr>
      <t>m</t>
    </r>
    <r>
      <rPr>
        <vertAlign val="superscript"/>
        <sz val="9"/>
        <rFont val="Arial Narrow"/>
        <family val="2"/>
        <charset val="238"/>
      </rPr>
      <t>2</t>
    </r>
  </si>
  <si>
    <t>1.3</t>
  </si>
  <si>
    <t>KNR 2-01 0101-02</t>
  </si>
  <si>
    <t>Mechaniczne karczowanie drzew z cięciem drewna piłą mechaniczną (śr. 16-25 cm)</t>
  </si>
  <si>
    <t>4..</t>
  </si>
  <si>
    <t>Wykonanie nasadzeń kompensacyjnych</t>
  </si>
  <si>
    <t>zgodnie z decyzją
na wycinkę</t>
  </si>
  <si>
    <t>1.4</t>
  </si>
  <si>
    <t>KNR 2-01 0105-02</t>
  </si>
  <si>
    <t>Mechaniczne karczowanie pni (śr. 16-25 cm)</t>
  </si>
  <si>
    <t>Karczowanie pni po wyciętych drzewach</t>
  </si>
  <si>
    <t>ROZBIÓRKA ELEMENTÓW DROGOWYCH</t>
  </si>
  <si>
    <t>Odtworzenie rowów odwadniających</t>
  </si>
  <si>
    <t>m</t>
  </si>
  <si>
    <t>2.1</t>
  </si>
  <si>
    <t>KNR 2-31 0818-07</t>
  </si>
  <si>
    <t>Rozebranie barier drogowych stalowych</t>
  </si>
  <si>
    <t>7.</t>
  </si>
  <si>
    <t>Budowa przepustu 040 pod drogą na skrzyż. z DW oraz naprawa ścianek czołowych przepustu w km 6+200</t>
  </si>
  <si>
    <t>8.</t>
  </si>
  <si>
    <t>Wykonanie koryta na głęb. 30 cm</t>
  </si>
  <si>
    <r>
      <rPr>
        <sz val="9"/>
        <color rgb="FFFF0000"/>
        <rFont val="Arial Narrow"/>
        <family val="2"/>
        <charset val="238"/>
      </rPr>
      <t>m</t>
    </r>
    <r>
      <rPr>
        <vertAlign val="superscript"/>
        <sz val="9"/>
        <color rgb="FFFF0000"/>
        <rFont val="Arial Narrow"/>
        <family val="2"/>
        <charset val="238"/>
      </rPr>
      <t>2</t>
    </r>
  </si>
  <si>
    <t>9.</t>
  </si>
  <si>
    <t>Wykonanie podbudowy z kruszywa łamanego twardego gr. 23 cm</t>
  </si>
  <si>
    <t>m'</t>
  </si>
  <si>
    <t>10.</t>
  </si>
  <si>
    <t>Umocnienie poboczy kruszywem łamanym twradym, gr. 10 cm</t>
  </si>
  <si>
    <t>11.</t>
  </si>
  <si>
    <t>Wykonanie warstwy profilowej z betonu asfaltowego o szer. 5,2 m</t>
  </si>
  <si>
    <t>ROBOTY ZIEMNE</t>
  </si>
  <si>
    <t>12.</t>
  </si>
  <si>
    <t>Wykonanie warstwy wiążącej z betonu
asfaltowego o szer. 5,1 m</t>
  </si>
  <si>
    <t>3.1</t>
  </si>
  <si>
    <t xml:space="preserve">KNR-W 2-01 0201-02 z.o. 2.8.3. z.sz. 2.3.12. 9905-02 </t>
  </si>
  <si>
    <r>
      <rPr>
        <sz val="9"/>
        <color rgb="FF000000"/>
        <rFont val="Arial Narrow"/>
        <family val="2"/>
        <charset val="238"/>
      </rPr>
      <t xml:space="preserve">Roboty ziemne wykonywane koparkami przedsiębiernymi o pojemności łyżki 0.15 m3 w gruncie kat. III z transportem urobku samochodami samowyładowczymi na odległość 4 km (z dodatkiem za oczyszczenie nawierzchni z ziemi wynoszonej na kołach) objetość zależy odprzyjetej konstrukcji nawierchni na poszerzeniach i dla mijanek
- poszerzenia - m2 - 323,4
- mijanki - m2 - 26 - zjazdy - m2 - 276
</t>
    </r>
    <r>
      <rPr>
        <sz val="9"/>
        <color rgb="FF00B050"/>
        <rFont val="Arial Narrow"/>
        <family val="2"/>
        <charset val="238"/>
      </rPr>
      <t xml:space="preserve">- objętość rowów do wykopania i roboty ziemne przy skarpach- m3 - 1646,86
</t>
    </r>
    <r>
      <rPr>
        <sz val="9"/>
        <color rgb="FF000000"/>
        <rFont val="Arial Narrow"/>
        <family val="2"/>
        <charset val="238"/>
      </rPr>
      <t>- pobocza - m2 - 1413</t>
    </r>
  </si>
  <si>
    <t>m3</t>
  </si>
  <si>
    <t>13.</t>
  </si>
  <si>
    <t>Wykonanie warstwy ścieralnej z betonu asfaltowego o szer. 5,0 m</t>
  </si>
  <si>
    <t>3.2</t>
  </si>
  <si>
    <t>KNR 2-01 0216-02</t>
  </si>
  <si>
    <t>Wykopy oraz przekopy wykonywane koparkami przedsiębiernymi 0.60 m3 na odkład w gruncie kat. III</t>
  </si>
  <si>
    <t>14.</t>
  </si>
  <si>
    <t>Wykonanie skrzyżowania z drogą gminną</t>
  </si>
  <si>
    <t>3.3</t>
  </si>
  <si>
    <t>KNR-W 2-01 0222-01</t>
  </si>
  <si>
    <t>Zasypywanie przepustu piaskiem o wskaźniku przepuszczalności "5"</t>
  </si>
  <si>
    <t>15.</t>
  </si>
  <si>
    <t>Wykonanie zjazdów do posesji (wraz z przepustami 040)</t>
  </si>
  <si>
    <t>NAWIERZCHNIE</t>
  </si>
  <si>
    <t>16.</t>
  </si>
  <si>
    <t>Wykonanie oznakowania pionowego, poziomego i elementów bezpieczeństwa ruchu (bariery drogowe) ok. 40 m</t>
  </si>
  <si>
    <t>mmmmm</t>
  </si>
  <si>
    <t>po śladzie istniejącym - indywidualny projekt konstrukcji  4+3+3 lub 5+5 KR1 100Kn/m2 -4651,6 m2</t>
  </si>
  <si>
    <t xml:space="preserve">17. </t>
  </si>
  <si>
    <t>Roboty wykończeniowe (w tym uporządkowanie terenu, obsianie skarp rowów trawą) ok. 3000</t>
  </si>
  <si>
    <t>oczyszczenie i skropienie</t>
  </si>
  <si>
    <t>18.</t>
  </si>
  <si>
    <t>Wykonanie dokumentacji powykonawczej</t>
  </si>
  <si>
    <t>w-wa wiążąca gr. 5 cm</t>
  </si>
  <si>
    <t>RAZEM WARTOŚĆ NETTO:</t>
  </si>
  <si>
    <t>VAT, %:</t>
  </si>
  <si>
    <t>w-wa ścieralna gr. 5 cm</t>
  </si>
  <si>
    <t>RAZEM BRUTTO:</t>
  </si>
  <si>
    <t>poszerzenia -  indywidualny projekt konstrukcji - 323,40 m2</t>
  </si>
  <si>
    <t xml:space="preserve">KNR 231 0111-0300 </t>
  </si>
  <si>
    <r>
      <rPr>
        <sz val="9"/>
        <color rgb="FF000000"/>
        <rFont val="Arial Narrow"/>
        <family val="2"/>
        <charset val="238"/>
      </rPr>
      <t xml:space="preserve">Warstwa wzmacniająca z gruntu stabilizowanego cementem o Rm =2,5 MPa gr. 15 cm m </t>
    </r>
    <r>
      <rPr>
        <sz val="9"/>
        <color rgb="FFFF0000"/>
        <rFont val="Arial Narrow"/>
        <family val="2"/>
        <charset val="238"/>
      </rPr>
      <t>(na poszerzeniu i jezdni)</t>
    </r>
  </si>
  <si>
    <t>ODWODNIENIE KORPUSU DROGOWEGO</t>
  </si>
  <si>
    <t>5.1</t>
  </si>
  <si>
    <t>KNR 2-31 0605-06</t>
  </si>
  <si>
    <t>Przepusty rurowe pod zjazdami – rury betonowe o śr. 40 cm (16 szt pod zjazdami)</t>
  </si>
  <si>
    <t>5.2</t>
  </si>
  <si>
    <t>KNR 2-31 0605-03</t>
  </si>
  <si>
    <t>Przepusty rurowe pod zjazdami – ścianki czołowe dla rur o śr. 40 cm 1x 18mb i 1x24mb (16 zjazdów to 32 ścianki)</t>
  </si>
  <si>
    <t>5.3</t>
  </si>
  <si>
    <t xml:space="preserve">KNNR 1/518/1 </t>
  </si>
  <si>
    <t>Ułożenie ścieków, na podsypce cementowo-piaskowej,ściek prefabrykowany, trapezowy 50x38x21cm</t>
  </si>
  <si>
    <t>ZJAZDY</t>
  </si>
  <si>
    <t>KNR 2-31 0114-05 z.o.2.13. 9902-01  0114-06</t>
  </si>
  <si>
    <t>Podbudowa z kruszywa łamanego - warstwa dolna o grubości po zagęszczeniu 20 cm 26-75 pojazdów na godzinę</t>
  </si>
  <si>
    <t>dowiązanie do terenu istn.</t>
  </si>
  <si>
    <t>KNR2-31 0114/05</t>
  </si>
  <si>
    <r>
      <rPr>
        <sz val="9"/>
        <color rgb="FF000000"/>
        <rFont val="Arial Narrow"/>
        <family val="2"/>
        <charset val="238"/>
      </rPr>
      <t>Warstwa dolna podbudowy z</t>
    </r>
    <r>
      <rPr>
        <b/>
        <sz val="9"/>
        <color rgb="FF000000"/>
        <rFont val="Arial Narrow"/>
        <family val="2"/>
        <charset val="238"/>
      </rPr>
      <t xml:space="preserve"> gruzu</t>
    </r>
    <r>
      <rPr>
        <sz val="9"/>
        <color rgb="FF000000"/>
        <rFont val="Arial Narrow"/>
        <family val="2"/>
        <charset val="238"/>
      </rPr>
      <t xml:space="preserve"> betonowego o grubości po zagęszceniu 15 cm </t>
    </r>
  </si>
  <si>
    <t>pobocze zjazdów</t>
  </si>
  <si>
    <t>KNR2-31 0114/07</t>
  </si>
  <si>
    <r>
      <rPr>
        <sz val="9"/>
        <color rgb="FF000000"/>
        <rFont val="Arial Narrow"/>
        <family val="2"/>
        <charset val="238"/>
      </rPr>
      <t xml:space="preserve">Warstwa górna podbudowy z </t>
    </r>
    <r>
      <rPr>
        <b/>
        <sz val="9"/>
        <color rgb="FF000000"/>
        <rFont val="Arial Narrow"/>
        <family val="2"/>
        <charset val="238"/>
      </rPr>
      <t>gruzu</t>
    </r>
    <r>
      <rPr>
        <sz val="9"/>
        <color rgb="FF000000"/>
        <rFont val="Arial Narrow"/>
        <family val="2"/>
        <charset val="238"/>
      </rPr>
      <t xml:space="preserve"> betonowego o grubości po zagęszceniu 8 cm</t>
    </r>
  </si>
  <si>
    <t>ORGANIZACJA RYCHU i BRD</t>
  </si>
  <si>
    <t>7.1</t>
  </si>
  <si>
    <t>KNNR 6 0703-02</t>
  </si>
  <si>
    <t xml:space="preserve">Ustawienie barier energochłonnych </t>
  </si>
  <si>
    <t>mb</t>
  </si>
  <si>
    <t>7.2</t>
  </si>
  <si>
    <t>KNR 2-31 0702-02</t>
  </si>
  <si>
    <t xml:space="preserve">Ustawienie nowych słupków z rur stalowych o śr. 70 mm </t>
  </si>
  <si>
    <t>7.3</t>
  </si>
  <si>
    <t>KNR 2-25 0703-01</t>
  </si>
  <si>
    <t>Przymocowanie nowych tablic znaków drogowych ( w tym 2szt. Znaki F)</t>
  </si>
  <si>
    <t>7.4</t>
  </si>
  <si>
    <t>KNR AT-17 0109-02</t>
  </si>
  <si>
    <t>Frezowanie oznakowania poziomego</t>
  </si>
  <si>
    <t>7.5</t>
  </si>
  <si>
    <t>KNR 2-31 0706-02</t>
  </si>
  <si>
    <t>Mechaniczne malowanie jezdni farbą chlorokauczukową</t>
  </si>
  <si>
    <t>remont przepustu</t>
  </si>
  <si>
    <t>przepust jest wykonany jedynie naprawa skrzydełek - wiercenie i izolacja. 40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</si>
</sst>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>
    <font>
      <sz val="11"/>
      <color rgb="FF000000"/>
      <name val="Czcionka tekstu podstawowego"/>
      <family val="2"/>
      <charset val="238"/>
    </font>
    <font>
      <sz val="10"/>
      <color rgb="FF000000"/>
      <name val="Calibri"/>
      <family val="2"/>
      <charset val="238"/>
    </font>
    <font>
      <sz val="9"/>
      <color rgb="FF000000"/>
      <name val="Arial Narrow"/>
      <family val="2"/>
      <charset val="238"/>
    </font>
    <font>
      <b/>
      <sz val="9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sz val="9"/>
      <name val="Arial Narrow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FF0000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00B050"/>
      <name val="Arial Narrow"/>
      <family val="2"/>
      <charset val="238"/>
    </font>
    <font>
      <sz val="9"/>
      <color rgb="FFFF0000"/>
      <name val="Arial Narrow"/>
      <family val="2"/>
      <charset val="238"/>
    </font>
    <font>
      <vertAlign val="superscript"/>
      <sz val="9"/>
      <color rgb="FFFF0000"/>
      <name val="Arial Narrow"/>
      <family val="2"/>
      <charset val="238"/>
    </font>
    <font>
      <sz val="11"/>
      <color rgb="FF000000"/>
      <name val="Calibri"/>
      <family val="2"/>
      <charset val="1"/>
    </font>
    <font>
      <sz val="10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 vertical="center"/>
    </xf>
    <xf numFmtId="0" fontId="1" fillId="0" borderId="0" xfId="0" applyFont="1"/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" fontId="0" fillId="0" borderId="0" xfId="0" applyNumberFormat="1"/>
    <xf numFmtId="0" fontId="1" fillId="0" borderId="0" xfId="0" applyFont="1" applyAlignment="1">
      <alignment horizontal="right"/>
    </xf>
    <xf numFmtId="0" fontId="1" fillId="0" borderId="0" xfId="0" applyFont="1" applyAlignme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15"/>
    </xf>
    <xf numFmtId="4" fontId="3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top" wrapText="1"/>
    </xf>
    <xf numFmtId="4" fontId="6" fillId="0" borderId="2" xfId="0" applyNumberFormat="1" applyFont="1" applyBorder="1"/>
    <xf numFmtId="0" fontId="2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4" fontId="2" fillId="0" borderId="2" xfId="0" applyNumberFormat="1" applyFont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top" wrapText="1"/>
    </xf>
    <xf numFmtId="4" fontId="9" fillId="0" borderId="2" xfId="0" applyNumberFormat="1" applyFont="1" applyBorder="1" applyAlignment="1" applyProtection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2" fillId="0" borderId="2" xfId="1" applyFont="1" applyBorder="1" applyAlignment="1" applyProtection="1">
      <alignment horizontal="center" vertical="center" wrapText="1"/>
    </xf>
    <xf numFmtId="0" fontId="2" fillId="0" borderId="2" xfId="1" applyFont="1" applyBorder="1" applyAlignment="1" applyProtection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1" fillId="0" borderId="0" xfId="0" applyNumberFormat="1" applyFont="1" applyBorder="1"/>
    <xf numFmtId="2" fontId="1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top" wrapText="1"/>
    </xf>
    <xf numFmtId="2" fontId="6" fillId="0" borderId="0" xfId="0" applyNumberFormat="1" applyFont="1" applyBorder="1"/>
    <xf numFmtId="1" fontId="10" fillId="0" borderId="2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0"/>
  <sheetViews>
    <sheetView tabSelected="1" zoomScale="85" zoomScaleNormal="85" workbookViewId="0">
      <selection activeCell="B28" sqref="B28"/>
    </sheetView>
  </sheetViews>
  <sheetFormatPr defaultRowHeight="14.25"/>
  <cols>
    <col min="1" max="1" width="15.75" style="1"/>
    <col min="2" max="2" width="19" style="2"/>
    <col min="3" max="3" width="52.5" style="3"/>
    <col min="4" max="4" width="11.5" style="2"/>
    <col min="5" max="5" width="15.625" style="4"/>
    <col min="6" max="6" width="42.875" style="5"/>
    <col min="7" max="7" width="11.5" style="5"/>
    <col min="8" max="8" width="45.25" style="5"/>
    <col min="9" max="1025" width="11.5" style="5"/>
  </cols>
  <sheetData>
    <row r="1" spans="1:12" ht="13.5" customHeight="1">
      <c r="G1" s="74" t="s">
        <v>0</v>
      </c>
      <c r="H1" s="74"/>
      <c r="I1" s="74"/>
      <c r="J1" s="74"/>
      <c r="K1" s="74"/>
      <c r="L1" s="74"/>
    </row>
    <row r="2" spans="1:12">
      <c r="C2" s="6" t="s">
        <v>1</v>
      </c>
      <c r="G2" s="7"/>
      <c r="H2" s="8" t="s">
        <v>2</v>
      </c>
      <c r="I2" s="7"/>
      <c r="J2" s="7"/>
      <c r="K2" s="7"/>
      <c r="L2" s="9"/>
    </row>
    <row r="3" spans="1:12" s="5" customFormat="1" ht="14.45" customHeight="1">
      <c r="E3" s="10"/>
      <c r="F3" s="11"/>
      <c r="G3" s="12" t="s">
        <v>3</v>
      </c>
      <c r="H3" s="12" t="s">
        <v>4</v>
      </c>
      <c r="I3" s="12" t="s">
        <v>5</v>
      </c>
      <c r="J3" s="13" t="s">
        <v>6</v>
      </c>
      <c r="K3" s="14" t="s">
        <v>7</v>
      </c>
      <c r="L3" s="15" t="s">
        <v>8</v>
      </c>
    </row>
    <row r="4" spans="1:12">
      <c r="A4" s="16">
        <v>1</v>
      </c>
      <c r="B4" s="75" t="s">
        <v>9</v>
      </c>
      <c r="C4" s="75"/>
      <c r="D4" s="17" t="s">
        <v>10</v>
      </c>
      <c r="E4" s="18" t="s">
        <v>11</v>
      </c>
      <c r="F4" s="11"/>
      <c r="G4" s="19" t="s">
        <v>12</v>
      </c>
      <c r="H4" s="19" t="s">
        <v>13</v>
      </c>
      <c r="I4" s="19" t="s">
        <v>14</v>
      </c>
      <c r="J4" s="19" t="s">
        <v>15</v>
      </c>
      <c r="K4" s="20" t="s">
        <v>16</v>
      </c>
      <c r="L4" s="21" t="s">
        <v>17</v>
      </c>
    </row>
    <row r="5" spans="1:12">
      <c r="A5" s="16" t="s">
        <v>18</v>
      </c>
      <c r="B5" s="12" t="s">
        <v>19</v>
      </c>
      <c r="C5" s="22" t="s">
        <v>20</v>
      </c>
      <c r="D5" s="23" t="s">
        <v>21</v>
      </c>
      <c r="E5" s="24">
        <v>1</v>
      </c>
      <c r="G5" s="12" t="s">
        <v>19</v>
      </c>
      <c r="H5" s="25" t="s">
        <v>20</v>
      </c>
      <c r="I5" s="12" t="s">
        <v>21</v>
      </c>
      <c r="J5" s="26">
        <v>1</v>
      </c>
      <c r="K5" s="27"/>
      <c r="L5" s="28"/>
    </row>
    <row r="6" spans="1:12">
      <c r="A6" s="16" t="s">
        <v>22</v>
      </c>
      <c r="B6" s="17" t="s">
        <v>23</v>
      </c>
      <c r="C6" s="29" t="s">
        <v>24</v>
      </c>
      <c r="D6" s="17" t="s">
        <v>25</v>
      </c>
      <c r="E6" s="18">
        <v>0.995</v>
      </c>
      <c r="G6" s="19" t="s">
        <v>13</v>
      </c>
      <c r="H6" s="30" t="s">
        <v>26</v>
      </c>
      <c r="I6" s="19" t="s">
        <v>27</v>
      </c>
      <c r="J6" s="31">
        <v>44</v>
      </c>
      <c r="K6" s="32"/>
      <c r="L6" s="28"/>
    </row>
    <row r="7" spans="1:12" ht="28.5" customHeight="1">
      <c r="A7" s="16" t="s">
        <v>28</v>
      </c>
      <c r="B7" s="17" t="s">
        <v>29</v>
      </c>
      <c r="C7" s="29" t="s">
        <v>30</v>
      </c>
      <c r="D7" s="17" t="s">
        <v>31</v>
      </c>
      <c r="E7" s="18">
        <v>4755.8</v>
      </c>
      <c r="G7" s="19" t="s">
        <v>14</v>
      </c>
      <c r="H7" s="30" t="s">
        <v>32</v>
      </c>
      <c r="I7" s="19" t="s">
        <v>33</v>
      </c>
      <c r="J7" s="33">
        <v>30</v>
      </c>
      <c r="K7" s="32"/>
      <c r="L7" s="28"/>
    </row>
    <row r="8" spans="1:12" ht="27">
      <c r="A8" s="16" t="s">
        <v>34</v>
      </c>
      <c r="B8" s="34" t="s">
        <v>35</v>
      </c>
      <c r="C8" s="35" t="s">
        <v>36</v>
      </c>
      <c r="D8" s="34" t="s">
        <v>27</v>
      </c>
      <c r="E8" s="36">
        <v>79</v>
      </c>
      <c r="G8" s="19" t="s">
        <v>37</v>
      </c>
      <c r="H8" s="30" t="s">
        <v>38</v>
      </c>
      <c r="I8" s="19" t="s">
        <v>27</v>
      </c>
      <c r="J8" s="37" t="s">
        <v>39</v>
      </c>
      <c r="K8" s="32"/>
      <c r="L8" s="28"/>
    </row>
    <row r="9" spans="1:12" ht="26.45" customHeight="1">
      <c r="A9" s="16" t="s">
        <v>40</v>
      </c>
      <c r="B9" s="34" t="s">
        <v>41</v>
      </c>
      <c r="C9" s="35" t="s">
        <v>42</v>
      </c>
      <c r="D9" s="34" t="s">
        <v>27</v>
      </c>
      <c r="E9" s="36">
        <v>6</v>
      </c>
      <c r="G9" s="19" t="s">
        <v>16</v>
      </c>
      <c r="H9" s="38" t="s">
        <v>43</v>
      </c>
      <c r="I9" s="19" t="s">
        <v>27</v>
      </c>
      <c r="J9" s="31">
        <v>64</v>
      </c>
      <c r="K9" s="32"/>
      <c r="L9" s="28"/>
    </row>
    <row r="10" spans="1:12">
      <c r="A10" s="16">
        <v>2</v>
      </c>
      <c r="B10" s="17"/>
      <c r="C10" s="29" t="s">
        <v>44</v>
      </c>
      <c r="D10" s="17"/>
      <c r="E10" s="18"/>
      <c r="G10" s="19" t="s">
        <v>17</v>
      </c>
      <c r="H10" s="30" t="s">
        <v>45</v>
      </c>
      <c r="I10" s="19" t="s">
        <v>46</v>
      </c>
      <c r="J10" s="31">
        <v>1990</v>
      </c>
      <c r="K10" s="32"/>
      <c r="L10" s="28"/>
    </row>
    <row r="11" spans="1:12" ht="27">
      <c r="A11" s="16" t="s">
        <v>47</v>
      </c>
      <c r="B11" s="17" t="s">
        <v>48</v>
      </c>
      <c r="C11" s="29" t="s">
        <v>49</v>
      </c>
      <c r="D11" s="17" t="s">
        <v>46</v>
      </c>
      <c r="E11" s="18">
        <v>40</v>
      </c>
      <c r="G11" s="19" t="s">
        <v>50</v>
      </c>
      <c r="H11" s="38" t="s">
        <v>51</v>
      </c>
      <c r="I11" s="19" t="s">
        <v>27</v>
      </c>
      <c r="J11" s="37">
        <v>1</v>
      </c>
      <c r="K11" s="32"/>
      <c r="L11" s="28"/>
    </row>
    <row r="12" spans="1:12" ht="15.75">
      <c r="A12" s="16"/>
      <c r="B12" s="17"/>
      <c r="C12" s="39" t="s">
        <v>26</v>
      </c>
      <c r="D12" s="40" t="s">
        <v>27</v>
      </c>
      <c r="E12" s="41">
        <v>44</v>
      </c>
      <c r="G12" s="19" t="s">
        <v>52</v>
      </c>
      <c r="H12" s="30" t="s">
        <v>53</v>
      </c>
      <c r="I12" s="19" t="s">
        <v>33</v>
      </c>
      <c r="J12" s="42">
        <v>5274</v>
      </c>
      <c r="K12" s="32"/>
      <c r="L12" s="28"/>
    </row>
    <row r="13" spans="1:12" ht="15.75">
      <c r="A13" s="16"/>
      <c r="B13" s="17"/>
      <c r="C13" s="43" t="s">
        <v>32</v>
      </c>
      <c r="D13" s="44" t="s">
        <v>54</v>
      </c>
      <c r="E13" s="45">
        <v>30</v>
      </c>
      <c r="G13" s="19" t="s">
        <v>55</v>
      </c>
      <c r="H13" s="38" t="s">
        <v>56</v>
      </c>
      <c r="I13" s="19" t="s">
        <v>57</v>
      </c>
      <c r="J13" s="42">
        <v>5274</v>
      </c>
      <c r="K13" s="32"/>
      <c r="L13" s="28"/>
    </row>
    <row r="14" spans="1:12" ht="15.75">
      <c r="A14" s="16"/>
      <c r="B14" s="17"/>
      <c r="C14" s="39" t="s">
        <v>38</v>
      </c>
      <c r="D14" s="40" t="s">
        <v>27</v>
      </c>
      <c r="E14" s="41">
        <v>44</v>
      </c>
      <c r="G14" s="19" t="s">
        <v>58</v>
      </c>
      <c r="H14" s="38" t="s">
        <v>59</v>
      </c>
      <c r="I14" s="19" t="s">
        <v>33</v>
      </c>
      <c r="J14" s="42">
        <v>1492.5</v>
      </c>
      <c r="K14" s="32"/>
      <c r="L14" s="28"/>
    </row>
    <row r="15" spans="1:12" ht="13.9" customHeight="1">
      <c r="A15" s="16"/>
      <c r="B15" s="17"/>
      <c r="C15" s="29"/>
      <c r="D15" s="17"/>
      <c r="E15" s="18"/>
      <c r="G15" s="19" t="s">
        <v>60</v>
      </c>
      <c r="H15" s="38" t="s">
        <v>61</v>
      </c>
      <c r="I15" s="19" t="s">
        <v>33</v>
      </c>
      <c r="J15" s="31">
        <v>5174</v>
      </c>
      <c r="K15" s="32"/>
      <c r="L15" s="28"/>
    </row>
    <row r="16" spans="1:12" ht="27">
      <c r="A16" s="16">
        <v>3</v>
      </c>
      <c r="B16" s="46" t="s">
        <v>62</v>
      </c>
      <c r="C16" s="47"/>
      <c r="D16" s="17"/>
      <c r="E16" s="18"/>
      <c r="F16" s="48"/>
      <c r="G16" s="49" t="s">
        <v>63</v>
      </c>
      <c r="H16" s="38" t="s">
        <v>64</v>
      </c>
      <c r="I16" s="49" t="s">
        <v>31</v>
      </c>
      <c r="J16" s="31">
        <v>5075</v>
      </c>
      <c r="K16" s="32"/>
      <c r="L16" s="28"/>
    </row>
    <row r="17" spans="1:12" ht="135.6" customHeight="1">
      <c r="A17" s="16" t="s">
        <v>65</v>
      </c>
      <c r="B17" s="34" t="s">
        <v>66</v>
      </c>
      <c r="C17" s="35" t="s">
        <v>67</v>
      </c>
      <c r="D17" s="34" t="s">
        <v>68</v>
      </c>
      <c r="E17" s="50">
        <f>234+26+1413+276+1647</f>
        <v>3596</v>
      </c>
      <c r="G17" s="19" t="s">
        <v>69</v>
      </c>
      <c r="H17" s="38" t="s">
        <v>70</v>
      </c>
      <c r="I17" s="19" t="s">
        <v>33</v>
      </c>
      <c r="J17" s="31">
        <v>4975</v>
      </c>
      <c r="K17" s="32"/>
      <c r="L17" s="28"/>
    </row>
    <row r="18" spans="1:12" ht="34.15" customHeight="1">
      <c r="A18" s="16" t="s">
        <v>71</v>
      </c>
      <c r="B18" s="34" t="s">
        <v>72</v>
      </c>
      <c r="C18" s="35" t="s">
        <v>73</v>
      </c>
      <c r="D18" s="34" t="s">
        <v>68</v>
      </c>
      <c r="E18" s="36">
        <v>27.2</v>
      </c>
      <c r="G18" s="19" t="s">
        <v>74</v>
      </c>
      <c r="H18" s="38" t="s">
        <v>75</v>
      </c>
      <c r="I18" s="19" t="s">
        <v>27</v>
      </c>
      <c r="J18" s="31">
        <v>1</v>
      </c>
      <c r="K18" s="32"/>
      <c r="L18" s="28"/>
    </row>
    <row r="19" spans="1:12" ht="14.25" customHeight="1">
      <c r="A19" s="16" t="s">
        <v>76</v>
      </c>
      <c r="B19" s="17" t="s">
        <v>77</v>
      </c>
      <c r="C19" s="29" t="s">
        <v>78</v>
      </c>
      <c r="D19" s="34" t="s">
        <v>68</v>
      </c>
      <c r="E19" s="18">
        <v>5.85</v>
      </c>
      <c r="G19" s="19" t="s">
        <v>79</v>
      </c>
      <c r="H19" s="38" t="s">
        <v>80</v>
      </c>
      <c r="I19" s="19" t="s">
        <v>27</v>
      </c>
      <c r="J19" s="31">
        <v>16</v>
      </c>
      <c r="K19" s="32"/>
      <c r="L19" s="28"/>
    </row>
    <row r="20" spans="1:12" ht="33" customHeight="1">
      <c r="A20" s="16">
        <v>4</v>
      </c>
      <c r="B20" s="46" t="s">
        <v>81</v>
      </c>
      <c r="C20" s="47"/>
      <c r="D20" s="17"/>
      <c r="E20" s="18"/>
      <c r="G20" s="19" t="s">
        <v>82</v>
      </c>
      <c r="H20" s="38" t="s">
        <v>83</v>
      </c>
      <c r="I20" s="19" t="s">
        <v>46</v>
      </c>
      <c r="J20" s="33">
        <v>40</v>
      </c>
      <c r="K20" s="32"/>
      <c r="L20" s="28"/>
    </row>
    <row r="21" spans="1:12" ht="33" customHeight="1">
      <c r="A21" s="16"/>
      <c r="B21" s="51" t="s">
        <v>84</v>
      </c>
      <c r="C21" s="29" t="s">
        <v>85</v>
      </c>
      <c r="D21" s="17" t="s">
        <v>31</v>
      </c>
      <c r="E21" s="52"/>
      <c r="G21" s="19" t="s">
        <v>86</v>
      </c>
      <c r="H21" s="38" t="s">
        <v>87</v>
      </c>
      <c r="I21" s="19" t="s">
        <v>33</v>
      </c>
      <c r="J21" s="33">
        <v>3000</v>
      </c>
      <c r="K21" s="32"/>
      <c r="L21" s="28"/>
    </row>
    <row r="22" spans="1:12">
      <c r="A22" s="16"/>
      <c r="B22" s="19"/>
      <c r="C22" s="39" t="s">
        <v>88</v>
      </c>
      <c r="D22" s="53" t="s">
        <v>31</v>
      </c>
      <c r="E22" s="41">
        <v>4651.6000000000004</v>
      </c>
      <c r="G22" s="19" t="s">
        <v>89</v>
      </c>
      <c r="H22" s="38" t="s">
        <v>90</v>
      </c>
      <c r="I22" s="19" t="s">
        <v>21</v>
      </c>
      <c r="J22" s="31">
        <v>1</v>
      </c>
      <c r="K22" s="32"/>
      <c r="L22" s="28"/>
    </row>
    <row r="23" spans="1:12" ht="40.5">
      <c r="A23" s="16"/>
      <c r="B23" s="19"/>
      <c r="C23" s="39" t="s">
        <v>91</v>
      </c>
      <c r="D23" s="53" t="s">
        <v>31</v>
      </c>
      <c r="E23" s="41">
        <v>4651.6000000000004</v>
      </c>
      <c r="G23" s="54" t="s">
        <v>92</v>
      </c>
      <c r="H23" s="55"/>
      <c r="I23" s="55"/>
      <c r="J23" s="56"/>
      <c r="K23" s="32"/>
      <c r="L23" s="28">
        <f>SUM(L5:L22)</f>
        <v>0</v>
      </c>
    </row>
    <row r="24" spans="1:12" ht="13.5" customHeight="1">
      <c r="A24" s="16"/>
      <c r="B24" s="19"/>
      <c r="C24" s="39" t="s">
        <v>88</v>
      </c>
      <c r="D24" s="53" t="s">
        <v>31</v>
      </c>
      <c r="E24" s="41">
        <v>4651.6000000000004</v>
      </c>
      <c r="G24" s="76" t="s">
        <v>93</v>
      </c>
      <c r="H24" s="76"/>
      <c r="I24" s="76"/>
      <c r="J24" s="76"/>
      <c r="K24" s="32"/>
      <c r="L24" s="28"/>
    </row>
    <row r="25" spans="1:12" ht="13.5" customHeight="1">
      <c r="A25" s="16"/>
      <c r="B25" s="19"/>
      <c r="C25" s="39" t="s">
        <v>94</v>
      </c>
      <c r="D25" s="53" t="s">
        <v>31</v>
      </c>
      <c r="E25" s="41">
        <v>4651.6000000000004</v>
      </c>
      <c r="G25" s="76" t="s">
        <v>95</v>
      </c>
      <c r="H25" s="76"/>
      <c r="I25" s="76"/>
      <c r="J25" s="76"/>
      <c r="K25" s="32"/>
      <c r="L25" s="28"/>
    </row>
    <row r="26" spans="1:12">
      <c r="A26" s="16"/>
      <c r="B26" s="17" t="s">
        <v>84</v>
      </c>
      <c r="C26" s="29" t="s">
        <v>96</v>
      </c>
      <c r="D26" s="17"/>
      <c r="E26" s="18"/>
    </row>
    <row r="27" spans="1:12" ht="13.9" customHeight="1">
      <c r="A27" s="16"/>
      <c r="B27" s="17"/>
      <c r="C27" s="39" t="s">
        <v>88</v>
      </c>
      <c r="D27" s="53" t="s">
        <v>31</v>
      </c>
      <c r="E27" s="41">
        <v>323.39999999999998</v>
      </c>
    </row>
    <row r="28" spans="1:12">
      <c r="A28" s="16"/>
      <c r="B28" s="17"/>
      <c r="C28" s="39" t="s">
        <v>91</v>
      </c>
      <c r="D28" s="53" t="s">
        <v>31</v>
      </c>
      <c r="E28" s="41">
        <v>323.39999999999998</v>
      </c>
    </row>
    <row r="29" spans="1:12">
      <c r="A29" s="16"/>
      <c r="B29" s="17"/>
      <c r="C29" s="39" t="s">
        <v>88</v>
      </c>
      <c r="D29" s="53" t="s">
        <v>31</v>
      </c>
      <c r="E29" s="41">
        <v>323.39999999999998</v>
      </c>
    </row>
    <row r="30" spans="1:12">
      <c r="A30" s="16"/>
      <c r="B30" s="17"/>
      <c r="C30" s="39" t="s">
        <v>94</v>
      </c>
      <c r="D30" s="53" t="s">
        <v>31</v>
      </c>
      <c r="E30" s="41">
        <v>323.39999999999998</v>
      </c>
    </row>
    <row r="31" spans="1:12" ht="27">
      <c r="A31" s="16"/>
      <c r="B31" s="51" t="s">
        <v>97</v>
      </c>
      <c r="C31" s="29" t="s">
        <v>98</v>
      </c>
      <c r="D31" s="51" t="s">
        <v>31</v>
      </c>
      <c r="E31" s="52">
        <v>4975</v>
      </c>
    </row>
    <row r="32" spans="1:12" ht="24" customHeight="1">
      <c r="A32" s="16">
        <v>5</v>
      </c>
      <c r="B32" s="46" t="s">
        <v>99</v>
      </c>
      <c r="C32" s="47"/>
      <c r="D32" s="17"/>
      <c r="E32" s="18"/>
      <c r="F32" s="57"/>
    </row>
    <row r="33" spans="1:8">
      <c r="A33" s="16" t="s">
        <v>100</v>
      </c>
      <c r="B33" s="51" t="s">
        <v>101</v>
      </c>
      <c r="C33" s="29" t="s">
        <v>102</v>
      </c>
      <c r="D33" s="17" t="s">
        <v>46</v>
      </c>
      <c r="E33" s="18">
        <v>128</v>
      </c>
      <c r="F33" s="57"/>
    </row>
    <row r="34" spans="1:8" ht="27">
      <c r="A34" s="16" t="s">
        <v>103</v>
      </c>
      <c r="B34" s="51" t="s">
        <v>104</v>
      </c>
      <c r="C34" s="29" t="s">
        <v>105</v>
      </c>
      <c r="D34" s="17" t="s">
        <v>27</v>
      </c>
      <c r="E34" s="18">
        <v>32</v>
      </c>
    </row>
    <row r="35" spans="1:8" ht="27">
      <c r="A35" s="16" t="s">
        <v>106</v>
      </c>
      <c r="B35" s="51" t="s">
        <v>107</v>
      </c>
      <c r="C35" s="29" t="s">
        <v>108</v>
      </c>
      <c r="D35" s="34" t="s">
        <v>46</v>
      </c>
      <c r="E35" s="18">
        <v>72</v>
      </c>
    </row>
    <row r="36" spans="1:8">
      <c r="A36" s="16">
        <v>6</v>
      </c>
      <c r="B36" s="46" t="s">
        <v>109</v>
      </c>
      <c r="C36" s="47"/>
      <c r="D36" s="17"/>
      <c r="E36" s="18"/>
      <c r="F36" s="57"/>
    </row>
    <row r="37" spans="1:8" ht="30" customHeight="1">
      <c r="A37" s="16"/>
      <c r="B37" s="58" t="s">
        <v>110</v>
      </c>
      <c r="C37" s="59" t="s">
        <v>111</v>
      </c>
      <c r="D37" s="58" t="s">
        <v>31</v>
      </c>
      <c r="E37" s="18">
        <v>276</v>
      </c>
      <c r="F37" s="57"/>
    </row>
    <row r="38" spans="1:8" ht="29.25" customHeight="1">
      <c r="A38" s="16" t="s">
        <v>112</v>
      </c>
      <c r="B38" s="51" t="s">
        <v>113</v>
      </c>
      <c r="C38" s="29" t="s">
        <v>114</v>
      </c>
      <c r="D38" s="17" t="s">
        <v>31</v>
      </c>
      <c r="E38" s="45">
        <v>115.9</v>
      </c>
      <c r="F38" s="57"/>
    </row>
    <row r="39" spans="1:8">
      <c r="A39" s="16" t="s">
        <v>115</v>
      </c>
      <c r="B39" s="51" t="s">
        <v>116</v>
      </c>
      <c r="C39" s="29" t="s">
        <v>117</v>
      </c>
      <c r="D39" s="17" t="s">
        <v>31</v>
      </c>
      <c r="E39" s="18">
        <v>115.9</v>
      </c>
      <c r="F39" s="57"/>
    </row>
    <row r="40" spans="1:8">
      <c r="A40" s="16"/>
      <c r="B40" s="60"/>
      <c r="C40" s="39" t="s">
        <v>88</v>
      </c>
      <c r="D40" s="53" t="s">
        <v>31</v>
      </c>
      <c r="E40" s="41">
        <v>276</v>
      </c>
      <c r="F40" s="57"/>
    </row>
    <row r="41" spans="1:8" ht="14.25" customHeight="1">
      <c r="A41" s="16"/>
      <c r="B41" s="60"/>
      <c r="C41" s="39" t="s">
        <v>94</v>
      </c>
      <c r="D41" s="53" t="s">
        <v>31</v>
      </c>
      <c r="E41" s="41">
        <v>276</v>
      </c>
    </row>
    <row r="42" spans="1:8" ht="12.75" customHeight="1">
      <c r="A42" s="16">
        <v>7</v>
      </c>
      <c r="B42" s="61" t="s">
        <v>118</v>
      </c>
      <c r="C42" s="62"/>
      <c r="D42" s="17"/>
      <c r="E42" s="18"/>
      <c r="F42" s="63"/>
      <c r="G42" s="63"/>
      <c r="H42" s="63"/>
    </row>
    <row r="43" spans="1:8">
      <c r="A43" s="16" t="s">
        <v>119</v>
      </c>
      <c r="B43" s="51" t="s">
        <v>120</v>
      </c>
      <c r="C43" s="29" t="s">
        <v>121</v>
      </c>
      <c r="D43" s="17" t="s">
        <v>122</v>
      </c>
      <c r="E43" s="18">
        <v>72</v>
      </c>
      <c r="F43" s="63"/>
      <c r="G43" s="64"/>
      <c r="H43" s="63"/>
    </row>
    <row r="44" spans="1:8">
      <c r="A44" s="16" t="s">
        <v>123</v>
      </c>
      <c r="B44" s="34" t="s">
        <v>124</v>
      </c>
      <c r="C44" s="35" t="s">
        <v>125</v>
      </c>
      <c r="D44" s="34" t="s">
        <v>27</v>
      </c>
      <c r="E44" s="36">
        <v>6</v>
      </c>
      <c r="F44" s="63"/>
      <c r="G44" s="64"/>
      <c r="H44" s="63"/>
    </row>
    <row r="45" spans="1:8">
      <c r="A45" s="16" t="s">
        <v>126</v>
      </c>
      <c r="B45" s="34" t="s">
        <v>127</v>
      </c>
      <c r="C45" s="35" t="s">
        <v>128</v>
      </c>
      <c r="D45" s="34" t="s">
        <v>27</v>
      </c>
      <c r="E45" s="36">
        <v>11</v>
      </c>
      <c r="F45" s="63"/>
      <c r="G45" s="63"/>
      <c r="H45" s="63"/>
    </row>
    <row r="46" spans="1:8" ht="14.25" customHeight="1">
      <c r="A46" s="16" t="s">
        <v>129</v>
      </c>
      <c r="B46" s="17" t="s">
        <v>130</v>
      </c>
      <c r="C46" s="65" t="s">
        <v>131</v>
      </c>
      <c r="D46" s="17" t="s">
        <v>31</v>
      </c>
      <c r="E46" s="18">
        <v>10</v>
      </c>
      <c r="F46" s="63"/>
      <c r="G46" s="63"/>
      <c r="H46" s="63"/>
    </row>
    <row r="47" spans="1:8">
      <c r="A47" s="16" t="s">
        <v>132</v>
      </c>
      <c r="B47" s="34" t="s">
        <v>133</v>
      </c>
      <c r="C47" s="35" t="s">
        <v>134</v>
      </c>
      <c r="D47" s="34" t="s">
        <v>31</v>
      </c>
      <c r="E47" s="18">
        <v>30</v>
      </c>
      <c r="F47" s="63"/>
      <c r="G47" s="63"/>
      <c r="H47" s="63"/>
    </row>
    <row r="48" spans="1:8">
      <c r="A48" s="66"/>
      <c r="B48" s="53" t="s">
        <v>135</v>
      </c>
      <c r="C48" s="39" t="s">
        <v>136</v>
      </c>
      <c r="D48" s="53" t="s">
        <v>21</v>
      </c>
      <c r="E48" s="67">
        <v>1</v>
      </c>
      <c r="F48" s="63"/>
      <c r="G48" s="63"/>
      <c r="H48" s="63"/>
    </row>
    <row r="49" spans="1:8" ht="15.75">
      <c r="A49" s="44" t="s">
        <v>86</v>
      </c>
      <c r="B49" s="68"/>
      <c r="C49" s="69" t="s">
        <v>87</v>
      </c>
      <c r="D49" s="44" t="s">
        <v>54</v>
      </c>
      <c r="E49" s="70">
        <v>3000</v>
      </c>
      <c r="F49" s="71"/>
      <c r="G49" s="72"/>
      <c r="H49" s="63"/>
    </row>
    <row r="50" spans="1:8">
      <c r="A50" s="44" t="s">
        <v>89</v>
      </c>
      <c r="B50" s="68"/>
      <c r="C50" s="69" t="s">
        <v>90</v>
      </c>
      <c r="D50" s="44" t="s">
        <v>21</v>
      </c>
      <c r="E50" s="73">
        <v>1</v>
      </c>
      <c r="F50" s="71"/>
      <c r="G50" s="72"/>
      <c r="H50" s="63"/>
    </row>
  </sheetData>
  <mergeCells count="4">
    <mergeCell ref="G1:L1"/>
    <mergeCell ref="B4:C4"/>
    <mergeCell ref="G24:J24"/>
    <mergeCell ref="G25:J25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przedmiar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Weronika Kochmańska</cp:lastModifiedBy>
  <cp:revision>10</cp:revision>
  <cp:lastPrinted>2020-08-13T12:46:36Z</cp:lastPrinted>
  <dcterms:created xsi:type="dcterms:W3CDTF">2019-07-24T01:40:17Z</dcterms:created>
  <dcterms:modified xsi:type="dcterms:W3CDTF">2020-08-14T11:44:50Z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0x010100FC115484096AD84F84AADE0CAD910EE8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